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 disk\SPORT LJUBLJANA - razpisna dokumentacija za dobavo kemikalij 2025\"/>
    </mc:Choice>
  </mc:AlternateContent>
  <xr:revisionPtr revIDLastSave="0" documentId="13_ncr:1_{FF6E6AE3-3E3B-4EF8-BE2C-6852F723CDDB}" xr6:coauthVersionLast="47" xr6:coauthVersionMax="47" xr10:uidLastSave="{00000000-0000-0000-0000-000000000000}"/>
  <bookViews>
    <workbookView xWindow="-120" yWindow="-120" windowWidth="29040" windowHeight="18240" xr2:uid="{15A250F8-8577-4CEF-BD0F-4EED189EA62C}"/>
  </bookViews>
  <sheets>
    <sheet name="Predračun Sklop 1" sheetId="2" r:id="rId1"/>
    <sheet name="Predračun Sklop 2" sheetId="3" r:id="rId2"/>
    <sheet name="Predračun Sklop 3" sheetId="4" r:id="rId3"/>
  </sheets>
  <definedNames>
    <definedName name="_xlnm.Print_Area" localSheetId="0">'Predračun Sklop 1'!$A$1:$R$63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4" l="1"/>
  <c r="F16" i="4"/>
  <c r="H16" i="4" s="1"/>
  <c r="H17" i="4" s="1"/>
  <c r="F14" i="3"/>
  <c r="H14" i="3" s="1"/>
  <c r="G33" i="2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H25" i="2"/>
  <c r="F25" i="2"/>
  <c r="F24" i="2"/>
  <c r="H24" i="2" s="1"/>
  <c r="F23" i="2"/>
  <c r="H23" i="2" s="1"/>
  <c r="F22" i="2"/>
  <c r="H22" i="2" s="1"/>
  <c r="F21" i="2"/>
  <c r="H21" i="2" s="1"/>
  <c r="F20" i="2"/>
  <c r="H20" i="2" s="1"/>
  <c r="H19" i="2"/>
  <c r="F19" i="2"/>
  <c r="F18" i="2"/>
  <c r="H18" i="2" s="1"/>
  <c r="F17" i="2"/>
  <c r="H17" i="2" s="1"/>
  <c r="F16" i="2"/>
  <c r="H16" i="2" s="1"/>
  <c r="H15" i="2"/>
  <c r="F15" i="2"/>
  <c r="F14" i="2"/>
  <c r="H14" i="2" s="1"/>
  <c r="F13" i="2"/>
  <c r="G16" i="3"/>
  <c r="F15" i="3"/>
  <c r="H15" i="3" s="1"/>
  <c r="F33" i="2" l="1"/>
  <c r="F17" i="4"/>
  <c r="H16" i="3"/>
  <c r="H13" i="2"/>
  <c r="H33" i="2" s="1"/>
  <c r="F16" i="3"/>
</calcChain>
</file>

<file path=xl/sharedStrings.xml><?xml version="1.0" encoding="utf-8"?>
<sst xmlns="http://schemas.openxmlformats.org/spreadsheetml/2006/main" count="115" uniqueCount="49">
  <si>
    <t>Datum: _____________________</t>
  </si>
  <si>
    <t>Žig:</t>
  </si>
  <si>
    <t>Ime, priimek zakonitega zastopnika:</t>
  </si>
  <si>
    <t>________________________________</t>
  </si>
  <si>
    <t>Podpis zakonitega zastopnika:</t>
  </si>
  <si>
    <t>Ponudnik</t>
  </si>
  <si>
    <t>Naziv: _____________________________________________</t>
  </si>
  <si>
    <t>Naslov: ____________________________________________</t>
  </si>
  <si>
    <t>ID za DDV: ________________________________________</t>
  </si>
  <si>
    <t>Matična številka: _____________________________________</t>
  </si>
  <si>
    <t>kos</t>
  </si>
  <si>
    <t>* Vrednost vključuje vse stroške, povezane z dobavo blaga, vključno z dostavo blaga naročniku na vse predvidene lokacije naročnika in razložitvijo dobavljenega blaga</t>
  </si>
  <si>
    <t>zap.št.</t>
  </si>
  <si>
    <t>Artikel</t>
  </si>
  <si>
    <t>EM</t>
  </si>
  <si>
    <t>okvirna letna količina</t>
  </si>
  <si>
    <t>cena/em brez DDV</t>
  </si>
  <si>
    <t>CENA SKUPAJ brez DDV</t>
  </si>
  <si>
    <t>DDV</t>
  </si>
  <si>
    <t>CENA SKUPAJ z DDV</t>
  </si>
  <si>
    <r>
      <rPr>
        <b/>
        <sz val="11"/>
        <color theme="1"/>
        <rFont val="Calibri"/>
        <family val="2"/>
        <charset val="238"/>
        <scheme val="minor"/>
      </rPr>
      <t>Žveplova kislina,(H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SO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>),</t>
    </r>
    <r>
      <rPr>
        <sz val="11"/>
        <color theme="1"/>
        <rFont val="Calibri"/>
        <family val="2"/>
        <charset val="238"/>
        <scheme val="minor"/>
      </rPr>
      <t xml:space="preserve"> kvaliteta po DIN EN 15578 žveplova kislina za pripravo bazenskih voda, razredčena na 41 ± 1 %, z dodanim stabilizatorjem (1%) za varovanje betona, dobava: ročke 25-30 kg, IBC 500 kg</t>
    </r>
  </si>
  <si>
    <t>kg</t>
  </si>
  <si>
    <r>
      <rPr>
        <b/>
        <sz val="11"/>
        <color theme="1"/>
        <rFont val="Calibri"/>
        <family val="2"/>
        <charset val="238"/>
        <scheme val="minor"/>
      </rPr>
      <t>Koagulant</t>
    </r>
    <r>
      <rPr>
        <sz val="11"/>
        <color theme="1"/>
        <rFont val="Calibri"/>
        <family val="2"/>
        <charset val="238"/>
        <scheme val="minor"/>
      </rPr>
      <t xml:space="preserve"> na osnovi visoko bazičnega Polialuminijevega klorida, konc min. 0,7%, bazičnost min. 45%</t>
    </r>
  </si>
  <si>
    <r>
      <t xml:space="preserve">Natrijev hipoklorit (NaOCl), </t>
    </r>
    <r>
      <rPr>
        <sz val="11"/>
        <color theme="1"/>
        <rFont val="Calibri"/>
        <family val="2"/>
        <charset val="238"/>
        <scheme val="minor"/>
      </rPr>
      <t>v raztopini, kvaliteta po DIN EN 15077-Natrijev hipoklorit za pripravo bazenskih voda, koncentracija 150-170 g Cl/l, vsebnost prostih alkalij (kot NaOH) &lt;1 %, vsebnost kloratov &lt;1%, dobava: ročke 25-30 kg, IBC 500 kg</t>
    </r>
  </si>
  <si>
    <r>
      <rPr>
        <b/>
        <sz val="11"/>
        <color theme="1"/>
        <rFont val="Calibri"/>
        <family val="2"/>
        <charset val="238"/>
        <scheme val="minor"/>
      </rPr>
      <t>TCDO kopleks: (Cl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vertAlign val="subscript"/>
        <sz val="11"/>
        <color theme="1"/>
        <rFont val="Calibri"/>
        <family val="2"/>
        <charset val="238"/>
        <scheme val="minor"/>
      </rPr>
      <t>10</t>
    </r>
    <r>
      <rPr>
        <b/>
        <sz val="11"/>
        <color theme="1"/>
        <rFont val="Calibri"/>
        <family val="2"/>
        <charset val="238"/>
        <scheme val="minor"/>
      </rPr>
      <t xml:space="preserve"> )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oksidacija neželenih klorovih spojin: dobava ročke 25kg</t>
    </r>
  </si>
  <si>
    <r>
      <rPr>
        <b/>
        <sz val="11"/>
        <color theme="1"/>
        <rFont val="Calibri"/>
        <family val="2"/>
        <charset val="238"/>
        <scheme val="minor"/>
      </rPr>
      <t>HCl- klorovodikova kislina 34%:</t>
    </r>
    <r>
      <rPr>
        <sz val="11"/>
        <color theme="1"/>
        <rFont val="Calibri"/>
        <family val="2"/>
        <charset val="238"/>
        <scheme val="minor"/>
      </rPr>
      <t xml:space="preserve"> dobava točke 25 kg</t>
    </r>
  </si>
  <si>
    <r>
      <rPr>
        <b/>
        <sz val="11"/>
        <color theme="1"/>
        <rFont val="Calibri"/>
        <family val="2"/>
        <charset val="238"/>
        <scheme val="minor"/>
      </rPr>
      <t>Reagens kapljice Cl1, Cl2, Cl3 in ph</t>
    </r>
    <r>
      <rPr>
        <sz val="11"/>
        <color theme="1"/>
        <rFont val="Calibri"/>
        <family val="2"/>
        <charset val="238"/>
        <scheme val="minor"/>
      </rPr>
      <t xml:space="preserve"> za merjenje koncentracij klora po DPD   metodi in ph-ja na fotometru Hydroquant Steklenička 15 ml</t>
    </r>
  </si>
  <si>
    <r>
      <rPr>
        <b/>
        <sz val="11"/>
        <color theme="1"/>
        <rFont val="Calibri"/>
        <family val="2"/>
        <charset val="238"/>
        <scheme val="minor"/>
      </rPr>
      <t>Sredstvo za prezimovanje bazena</t>
    </r>
    <r>
      <rPr>
        <sz val="11"/>
        <color theme="1"/>
        <rFont val="Calibri"/>
        <family val="2"/>
        <charset val="238"/>
        <scheme val="minor"/>
      </rPr>
      <t xml:space="preserve"> (je dezinfekcijsko sredstvo, ki ne vsebuje klora in težkih kovin, preprečuje rast alg in nastajanje oblog vodnega kamna gna stenah bazena, primeren za bazene iz nerjavnega jekla) ročka 25 kg</t>
    </r>
  </si>
  <si>
    <t>Umerjanje fotometra ter izdaja potrdila</t>
  </si>
  <si>
    <r>
      <rPr>
        <b/>
        <sz val="11"/>
        <color theme="1"/>
        <rFont val="Calibri"/>
        <family val="2"/>
        <charset val="238"/>
        <scheme val="minor"/>
      </rPr>
      <t>Natrijev hidroksid kvaliteta po DIN EN 15578</t>
    </r>
    <r>
      <rPr>
        <sz val="11"/>
        <color theme="1"/>
        <rFont val="Calibri"/>
        <family val="2"/>
        <charset val="238"/>
        <scheme val="minor"/>
      </rPr>
      <t xml:space="preserve"> raztopina natrijevega hidroksida  za pripravo bazenskih voda, 49 ± 1 %, dobava v ročke 25 kg</t>
    </r>
  </si>
  <si>
    <r>
      <rPr>
        <b/>
        <sz val="11"/>
        <color theme="1"/>
        <rFont val="Calibri"/>
        <family val="2"/>
        <charset val="238"/>
        <scheme val="minor"/>
      </rPr>
      <t>Natrijev hidroksid raztopina (NaOH)</t>
    </r>
    <r>
      <rPr>
        <sz val="11"/>
        <color theme="1"/>
        <rFont val="Calibri"/>
        <family val="2"/>
        <charset val="238"/>
        <scheme val="minor"/>
      </rPr>
      <t>, kvaliteta po DIN EN 15076 natrijev lug za pripravo bazenskih voda, razredčen na 30 ± 1 %, dobava: ročke 25-30 kg, IBC 700 kg</t>
    </r>
  </si>
  <si>
    <t>Teflonsko tesnilo za klor</t>
  </si>
  <si>
    <r>
      <rPr>
        <b/>
        <sz val="11"/>
        <color theme="1"/>
        <rFont val="Calibri"/>
        <family val="2"/>
        <charset val="238"/>
        <scheme val="minor"/>
      </rPr>
      <t>Koagulant za UF na bazi aluminijevega hidroksid klorida in železovega klorida,(Al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(OH)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Cl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 xml:space="preserve"> FeCl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>, kvaliteta po DIN EN 15797, v razmerju Al/Fe 35/12 g/kg, bazičnost &gt; 35%, dobava: ročke 25 kg.</t>
    </r>
  </si>
  <si>
    <r>
      <rPr>
        <b/>
        <sz val="11"/>
        <color theme="1"/>
        <rFont val="Calibri"/>
        <family val="2"/>
        <charset val="238"/>
        <scheme val="minor"/>
      </rPr>
      <t>Sredstvo za uravnavanje alkalitete bazenske vode</t>
    </r>
    <r>
      <rPr>
        <sz val="11"/>
        <color theme="1"/>
        <rFont val="Calibri"/>
        <family val="2"/>
        <charset val="238"/>
        <scheme val="minor"/>
      </rPr>
      <t>, dviguje karbonatno trdoto vreča 25 kg</t>
    </r>
  </si>
  <si>
    <r>
      <rPr>
        <b/>
        <sz val="11"/>
        <color theme="1"/>
        <rFont val="Calibri"/>
        <family val="2"/>
        <charset val="238"/>
        <scheme val="minor"/>
      </rPr>
      <t>Kislo čistilo</t>
    </r>
    <r>
      <rPr>
        <sz val="11"/>
        <color theme="1"/>
        <rFont val="Calibri"/>
        <family val="2"/>
        <charset val="238"/>
        <scheme val="minor"/>
      </rPr>
      <t xml:space="preserve"> za odstranjevanje železa in mangana (ne sme odstranjevati bazenskih fug) ročka 12 kg </t>
    </r>
  </si>
  <si>
    <r>
      <rPr>
        <b/>
        <sz val="11"/>
        <color theme="1"/>
        <rFont val="Calibri"/>
        <family val="2"/>
        <charset val="238"/>
        <scheme val="minor"/>
      </rPr>
      <t>Bazično čistilo</t>
    </r>
    <r>
      <rPr>
        <sz val="11"/>
        <color theme="1"/>
        <rFont val="Calibri"/>
        <family val="2"/>
        <charset val="238"/>
        <scheme val="minor"/>
      </rPr>
      <t xml:space="preserve"> za strojno dnevno čiščenje bazenske ploščadi ročka 12 kg</t>
    </r>
  </si>
  <si>
    <r>
      <rPr>
        <b/>
        <sz val="11"/>
        <color theme="1"/>
        <rFont val="Calibri"/>
        <family val="2"/>
        <charset val="238"/>
        <scheme val="minor"/>
      </rPr>
      <t>Anorgansko nepeneče sredstvo za uničevanje alg</t>
    </r>
    <r>
      <rPr>
        <sz val="11"/>
        <color theme="1"/>
        <rFont val="Calibri"/>
        <family val="2"/>
        <charset val="238"/>
        <scheme val="minor"/>
      </rPr>
      <t xml:space="preserve"> ročka 25 kg</t>
    </r>
  </si>
  <si>
    <r>
      <rPr>
        <b/>
        <sz val="11"/>
        <color theme="1"/>
        <rFont val="Calibri"/>
        <family val="2"/>
        <charset val="238"/>
        <scheme val="minor"/>
      </rPr>
      <t>Sredstvo za dekloriranje vode na bazi</t>
    </r>
    <r>
      <rPr>
        <sz val="11"/>
        <color theme="1"/>
        <rFont val="Calibri"/>
        <family val="2"/>
        <charset val="238"/>
        <scheme val="minor"/>
      </rPr>
      <t>, kvaliteta po standardum EN 16399 - natrijev tiosulfat za pripravo bazenske vode</t>
    </r>
  </si>
  <si>
    <r>
      <rPr>
        <b/>
        <sz val="11"/>
        <color theme="1"/>
        <rFont val="Calibri"/>
        <family val="2"/>
        <charset val="238"/>
        <scheme val="minor"/>
      </rPr>
      <t>Težko topen klor v prahu simklozen</t>
    </r>
    <r>
      <rPr>
        <sz val="11"/>
        <color theme="1"/>
        <rFont val="Calibri"/>
        <family val="2"/>
        <charset val="238"/>
        <scheme val="minor"/>
      </rPr>
      <t xml:space="preserve"> (CAS št.: 87-90-1), kvaliteta po EN 15032:2006+A1:2008, dostava 10kg  vedro</t>
    </r>
  </si>
  <si>
    <t>Fosforna kislina 85%</t>
  </si>
  <si>
    <r>
      <rPr>
        <b/>
        <sz val="11"/>
        <color theme="1"/>
        <rFont val="Calibri"/>
        <family val="2"/>
        <charset val="238"/>
        <scheme val="minor"/>
      </rPr>
      <t>Utekočinjeni plinski klor,</t>
    </r>
    <r>
      <rPr>
        <sz val="11"/>
        <color theme="1"/>
        <rFont val="Calibri"/>
        <family val="2"/>
        <charset val="238"/>
        <scheme val="minor"/>
      </rPr>
      <t xml:space="preserve"> kvaliteta po DIN EN 15363 – klor za pripravo bazenskih voda, dobava:jeklenke, 65 kg netto, last dobavitelja</t>
    </r>
  </si>
  <si>
    <t>SKUPAJ:</t>
  </si>
  <si>
    <t>Sukcesivna dobava kemikalij</t>
  </si>
  <si>
    <t xml:space="preserve">Antiskalant proti vodnemu kamnu </t>
  </si>
  <si>
    <t xml:space="preserve">Anti korozijska zaščita </t>
  </si>
  <si>
    <r>
      <rPr>
        <b/>
        <sz val="11"/>
        <color theme="1"/>
        <rFont val="Calibri"/>
        <family val="2"/>
        <charset val="238"/>
        <scheme val="minor"/>
      </rPr>
      <t>Tabletirana sol</t>
    </r>
    <r>
      <rPr>
        <sz val="11"/>
        <color theme="1"/>
        <rFont val="Calibri"/>
        <family val="2"/>
        <charset val="238"/>
        <scheme val="minor"/>
      </rPr>
      <t xml:space="preserve">  koc. min 99,8, dobava: vreča 25  kg.</t>
    </r>
  </si>
  <si>
    <t>PREDRAČUN JN 13/2025, Sklop 1</t>
  </si>
  <si>
    <t>PREDRAČUN JN 13/2025, Sklop 2</t>
  </si>
  <si>
    <t>PREDRAČUN JN 13/2025, Sklop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</si>
</sst>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CD5B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11" fillId="0" borderId="0"/>
    <xf numFmtId="0" fontId="12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wrapText="1" shrinkToFit="1"/>
    </xf>
    <xf numFmtId="0" fontId="6" fillId="0" borderId="0" xfId="1" applyFont="1" applyAlignment="1" applyProtection="1">
      <alignment horizontal="left"/>
      <protection locked="0"/>
    </xf>
    <xf numFmtId="0" fontId="4" fillId="3" borderId="0" xfId="2" applyFill="1"/>
    <xf numFmtId="0" fontId="7" fillId="3" borderId="2" xfId="1" applyFont="1" applyFill="1" applyBorder="1" applyProtection="1">
      <protection locked="0"/>
    </xf>
    <xf numFmtId="0" fontId="8" fillId="3" borderId="3" xfId="1" applyFont="1" applyFill="1" applyBorder="1" applyProtection="1">
      <protection locked="0"/>
    </xf>
    <xf numFmtId="0" fontId="8" fillId="3" borderId="4" xfId="1" applyFont="1" applyFill="1" applyBorder="1" applyProtection="1">
      <protection locked="0"/>
    </xf>
    <xf numFmtId="0" fontId="8" fillId="3" borderId="5" xfId="1" applyFont="1" applyFill="1" applyBorder="1" applyProtection="1">
      <protection locked="0"/>
    </xf>
    <xf numFmtId="0" fontId="3" fillId="0" borderId="0" xfId="0" applyFont="1" applyAlignment="1">
      <alignment wrapText="1" shrinkToFit="1"/>
    </xf>
    <xf numFmtId="0" fontId="8" fillId="3" borderId="4" xfId="1" applyFont="1" applyFill="1" applyBorder="1" applyAlignment="1" applyProtection="1">
      <alignment horizontal="left"/>
      <protection locked="0"/>
    </xf>
    <xf numFmtId="0" fontId="8" fillId="3" borderId="5" xfId="1" applyFont="1" applyFill="1" applyBorder="1" applyAlignment="1" applyProtection="1">
      <alignment horizontal="left"/>
      <protection locked="0"/>
    </xf>
    <xf numFmtId="0" fontId="8" fillId="3" borderId="6" xfId="1" applyFont="1" applyFill="1" applyBorder="1" applyAlignment="1" applyProtection="1">
      <alignment horizontal="left"/>
      <protection locked="0"/>
    </xf>
    <xf numFmtId="0" fontId="8" fillId="3" borderId="7" xfId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wrapText="1" shrinkToFit="1"/>
    </xf>
    <xf numFmtId="0" fontId="9" fillId="0" borderId="0" xfId="0" applyFont="1" applyAlignment="1" applyProtection="1">
      <alignment horizontal="center" wrapText="1" shrinkToFit="1"/>
    </xf>
    <xf numFmtId="0" fontId="4" fillId="3" borderId="0" xfId="2" applyFill="1" applyProtection="1"/>
    <xf numFmtId="0" fontId="1" fillId="3" borderId="8" xfId="2" applyFont="1" applyFill="1" applyBorder="1" applyAlignment="1" applyProtection="1">
      <alignment horizontal="center"/>
    </xf>
    <xf numFmtId="164" fontId="14" fillId="4" borderId="1" xfId="0" applyNumberFormat="1" applyFont="1" applyFill="1" applyBorder="1" applyAlignment="1" applyProtection="1">
      <alignment horizontal="right" vertical="center" shrinkToFit="1"/>
    </xf>
    <xf numFmtId="0" fontId="14" fillId="4" borderId="1" xfId="0" applyFont="1" applyFill="1" applyBorder="1" applyAlignment="1" applyProtection="1">
      <alignment horizontal="center" vertical="center" wrapText="1"/>
    </xf>
    <xf numFmtId="4" fontId="14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15" fillId="0" borderId="1" xfId="0" applyFont="1" applyBorder="1" applyProtection="1"/>
    <xf numFmtId="0" fontId="10" fillId="5" borderId="9" xfId="0" applyFont="1" applyFill="1" applyBorder="1" applyAlignment="1" applyProtection="1">
      <alignment horizontal="right" vertical="center"/>
    </xf>
    <xf numFmtId="0" fontId="10" fillId="5" borderId="10" xfId="0" applyFont="1" applyFill="1" applyBorder="1" applyAlignment="1" applyProtection="1">
      <alignment horizontal="right" vertical="center"/>
    </xf>
    <xf numFmtId="0" fontId="10" fillId="5" borderId="11" xfId="0" applyFont="1" applyFill="1" applyBorder="1" applyAlignment="1" applyProtection="1">
      <alignment horizontal="right" vertical="center"/>
    </xf>
    <xf numFmtId="165" fontId="10" fillId="5" borderId="11" xfId="0" applyNumberFormat="1" applyFont="1" applyFill="1" applyBorder="1" applyAlignment="1" applyProtection="1">
      <alignment horizontal="right" vertical="center"/>
    </xf>
    <xf numFmtId="165" fontId="10" fillId="5" borderId="1" xfId="0" applyNumberFormat="1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0" xfId="0" applyProtection="1"/>
    <xf numFmtId="0" fontId="3" fillId="0" borderId="0" xfId="0" applyFont="1" applyAlignment="1" applyProtection="1">
      <alignment wrapText="1" shrinkToFit="1"/>
    </xf>
    <xf numFmtId="0" fontId="0" fillId="2" borderId="0" xfId="0" applyFill="1" applyProtection="1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</cellXfs>
  <cellStyles count="6">
    <cellStyle name="Navadno" xfId="0" builtinId="0"/>
    <cellStyle name="Navadno 2" xfId="2" xr:uid="{BD5CBCCA-808A-4825-B490-8D8387B91EFA}"/>
    <cellStyle name="Navadno 2 2" xfId="4" xr:uid="{B0C86EAA-EFF5-4CDC-A76D-E088E2D7C435}"/>
    <cellStyle name="Navadno 3" xfId="1" xr:uid="{5AD4245B-73E3-45EF-B464-FAE8C84F9213}"/>
    <cellStyle name="Navadno 3 2" xfId="5" xr:uid="{4016C064-5FA1-4FAA-AA84-EFDC46E773CB}"/>
    <cellStyle name="Navadno 4" xfId="3" xr:uid="{41CECA09-F14F-49F3-BA24-40F3EB063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="120" zoomScaleNormal="120" workbookViewId="0">
      <selection activeCell="A12" sqref="A12"/>
    </sheetView>
  </sheetViews>
  <sheetFormatPr defaultColWidth="9.140625" defaultRowHeight="15" x14ac:dyDescent="0.25"/>
  <cols>
    <col min="1" max="1" width="12" style="1" customWidth="1"/>
    <col min="2" max="2" width="54.28515625" style="1" customWidth="1"/>
    <col min="3" max="3" width="13.140625" style="1" customWidth="1"/>
    <col min="4" max="4" width="13.42578125" style="1" customWidth="1"/>
    <col min="5" max="6" width="16" style="1" customWidth="1"/>
    <col min="7" max="7" width="15.28515625" style="1" customWidth="1"/>
    <col min="8" max="8" width="17.140625" style="1" customWidth="1"/>
    <col min="9" max="16384" width="9.140625" style="1"/>
  </cols>
  <sheetData>
    <row r="1" spans="1:18" x14ac:dyDescent="0.25">
      <c r="A1" s="35"/>
      <c r="B1" s="35"/>
    </row>
    <row r="2" spans="1:18" x14ac:dyDescent="0.25">
      <c r="A2" s="4" t="s">
        <v>5</v>
      </c>
      <c r="B2" s="5"/>
    </row>
    <row r="3" spans="1:18" x14ac:dyDescent="0.25">
      <c r="A3" s="9" t="s">
        <v>6</v>
      </c>
      <c r="B3" s="10"/>
    </row>
    <row r="4" spans="1:18" x14ac:dyDescent="0.25">
      <c r="A4" s="6"/>
      <c r="B4" s="7"/>
    </row>
    <row r="5" spans="1:18" x14ac:dyDescent="0.25">
      <c r="A5" s="9" t="s">
        <v>7</v>
      </c>
      <c r="B5" s="10"/>
    </row>
    <row r="6" spans="1:18" x14ac:dyDescent="0.25">
      <c r="A6" s="6"/>
      <c r="B6" s="7"/>
    </row>
    <row r="7" spans="1:18" x14ac:dyDescent="0.25">
      <c r="A7" s="9" t="s">
        <v>8</v>
      </c>
      <c r="B7" s="10"/>
      <c r="C7" s="13"/>
      <c r="D7" s="13"/>
      <c r="E7" s="13"/>
      <c r="F7" s="13"/>
      <c r="G7" s="13"/>
      <c r="H7" s="13"/>
    </row>
    <row r="8" spans="1:18" x14ac:dyDescent="0.25">
      <c r="A8" s="11" t="s">
        <v>9</v>
      </c>
      <c r="B8" s="12"/>
      <c r="C8" s="13"/>
      <c r="D8" s="13"/>
      <c r="E8" s="13"/>
      <c r="F8" s="13"/>
      <c r="G8" s="13"/>
      <c r="H8" s="13"/>
    </row>
    <row r="9" spans="1:18" ht="15" customHeight="1" x14ac:dyDescent="0.25">
      <c r="A9" s="2"/>
      <c r="B9" s="2"/>
      <c r="C9" s="14" t="s">
        <v>46</v>
      </c>
      <c r="D9" s="14"/>
      <c r="E9" s="14"/>
      <c r="F9" s="14"/>
      <c r="G9" s="13"/>
      <c r="H9" s="13"/>
    </row>
    <row r="10" spans="1:18" ht="15" customHeight="1" x14ac:dyDescent="0.25">
      <c r="A10" s="15"/>
      <c r="B10" s="15"/>
      <c r="C10" s="14"/>
      <c r="D10" s="14"/>
      <c r="E10" s="14"/>
      <c r="F10" s="14"/>
      <c r="G10" s="15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9.5" customHeight="1" x14ac:dyDescent="0.25">
      <c r="A11" s="15"/>
      <c r="B11" s="15"/>
      <c r="C11" s="16" t="s">
        <v>42</v>
      </c>
      <c r="D11" s="16"/>
      <c r="E11" s="16"/>
      <c r="F11" s="16"/>
      <c r="G11" s="15"/>
      <c r="H11" s="15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47.25" x14ac:dyDescent="0.25">
      <c r="A12" s="17" t="s">
        <v>12</v>
      </c>
      <c r="B12" s="18" t="s">
        <v>13</v>
      </c>
      <c r="C12" s="18" t="s">
        <v>14</v>
      </c>
      <c r="D12" s="19" t="s">
        <v>15</v>
      </c>
      <c r="E12" s="19" t="s">
        <v>16</v>
      </c>
      <c r="F12" s="19" t="s">
        <v>17</v>
      </c>
      <c r="G12" s="19" t="s">
        <v>18</v>
      </c>
      <c r="H12" s="19" t="s">
        <v>19</v>
      </c>
    </row>
    <row r="13" spans="1:18" ht="63" x14ac:dyDescent="0.25">
      <c r="A13" s="20">
        <v>1</v>
      </c>
      <c r="B13" s="21" t="s">
        <v>20</v>
      </c>
      <c r="C13" s="22" t="s">
        <v>21</v>
      </c>
      <c r="D13" s="23">
        <v>35000</v>
      </c>
      <c r="E13" s="33"/>
      <c r="F13" s="24">
        <f>+D13*E13</f>
        <v>0</v>
      </c>
      <c r="G13" s="33"/>
      <c r="H13" s="25">
        <f>+F13+G13</f>
        <v>0</v>
      </c>
    </row>
    <row r="14" spans="1:18" ht="30" x14ac:dyDescent="0.25">
      <c r="A14" s="20">
        <v>2</v>
      </c>
      <c r="B14" s="21" t="s">
        <v>22</v>
      </c>
      <c r="C14" s="22" t="s">
        <v>21</v>
      </c>
      <c r="D14" s="23">
        <v>50</v>
      </c>
      <c r="E14" s="33"/>
      <c r="F14" s="24">
        <f t="shared" ref="F14:F32" si="0">+D14*E14</f>
        <v>0</v>
      </c>
      <c r="G14" s="33"/>
      <c r="H14" s="25">
        <f t="shared" ref="H14:H27" si="1">+F14+G14</f>
        <v>0</v>
      </c>
    </row>
    <row r="15" spans="1:18" ht="75" x14ac:dyDescent="0.25">
      <c r="A15" s="20">
        <v>4</v>
      </c>
      <c r="B15" s="26" t="s">
        <v>23</v>
      </c>
      <c r="C15" s="22" t="s">
        <v>21</v>
      </c>
      <c r="D15" s="23">
        <v>18500</v>
      </c>
      <c r="E15" s="33"/>
      <c r="F15" s="24">
        <f t="shared" si="0"/>
        <v>0</v>
      </c>
      <c r="G15" s="33"/>
      <c r="H15" s="25">
        <f t="shared" si="1"/>
        <v>0</v>
      </c>
    </row>
    <row r="16" spans="1:18" ht="39.75" customHeight="1" x14ac:dyDescent="0.25">
      <c r="A16" s="20">
        <v>5</v>
      </c>
      <c r="B16" s="21" t="s">
        <v>24</v>
      </c>
      <c r="C16" s="22" t="s">
        <v>21</v>
      </c>
      <c r="D16" s="23">
        <v>400</v>
      </c>
      <c r="E16" s="33"/>
      <c r="F16" s="24">
        <f t="shared" si="0"/>
        <v>0</v>
      </c>
      <c r="G16" s="33"/>
      <c r="H16" s="25">
        <f t="shared" si="1"/>
        <v>0</v>
      </c>
    </row>
    <row r="17" spans="1:8" x14ac:dyDescent="0.25">
      <c r="A17" s="20">
        <v>6</v>
      </c>
      <c r="B17" s="21" t="s">
        <v>25</v>
      </c>
      <c r="C17" s="22" t="s">
        <v>21</v>
      </c>
      <c r="D17" s="23">
        <v>150</v>
      </c>
      <c r="E17" s="33"/>
      <c r="F17" s="24">
        <f t="shared" si="0"/>
        <v>0</v>
      </c>
      <c r="G17" s="33"/>
      <c r="H17" s="25">
        <f t="shared" si="1"/>
        <v>0</v>
      </c>
    </row>
    <row r="18" spans="1:8" ht="48" customHeight="1" x14ac:dyDescent="0.25">
      <c r="A18" s="20">
        <v>7</v>
      </c>
      <c r="B18" s="21" t="s">
        <v>26</v>
      </c>
      <c r="C18" s="22" t="s">
        <v>10</v>
      </c>
      <c r="D18" s="23">
        <v>80</v>
      </c>
      <c r="E18" s="33"/>
      <c r="F18" s="24">
        <f t="shared" si="0"/>
        <v>0</v>
      </c>
      <c r="G18" s="33"/>
      <c r="H18" s="25">
        <f t="shared" si="1"/>
        <v>0</v>
      </c>
    </row>
    <row r="19" spans="1:8" ht="75" x14ac:dyDescent="0.25">
      <c r="A19" s="20">
        <v>8</v>
      </c>
      <c r="B19" s="21" t="s">
        <v>27</v>
      </c>
      <c r="C19" s="22" t="s">
        <v>21</v>
      </c>
      <c r="D19" s="23">
        <v>400</v>
      </c>
      <c r="E19" s="33"/>
      <c r="F19" s="24">
        <f t="shared" si="0"/>
        <v>0</v>
      </c>
      <c r="G19" s="33"/>
      <c r="H19" s="25">
        <f t="shared" si="1"/>
        <v>0</v>
      </c>
    </row>
    <row r="20" spans="1:8" x14ac:dyDescent="0.25">
      <c r="A20" s="20">
        <v>9</v>
      </c>
      <c r="B20" s="26" t="s">
        <v>28</v>
      </c>
      <c r="C20" s="22" t="s">
        <v>10</v>
      </c>
      <c r="D20" s="23">
        <v>15</v>
      </c>
      <c r="E20" s="33"/>
      <c r="F20" s="24">
        <f t="shared" si="0"/>
        <v>0</v>
      </c>
      <c r="G20" s="33"/>
      <c r="H20" s="25">
        <f t="shared" si="1"/>
        <v>0</v>
      </c>
    </row>
    <row r="21" spans="1:8" ht="45" x14ac:dyDescent="0.25">
      <c r="A21" s="20">
        <v>10</v>
      </c>
      <c r="B21" s="21" t="s">
        <v>29</v>
      </c>
      <c r="C21" s="22" t="s">
        <v>21</v>
      </c>
      <c r="D21" s="23">
        <v>3000</v>
      </c>
      <c r="E21" s="33"/>
      <c r="F21" s="24">
        <f t="shared" si="0"/>
        <v>0</v>
      </c>
      <c r="G21" s="33"/>
      <c r="H21" s="25">
        <f t="shared" si="1"/>
        <v>0</v>
      </c>
    </row>
    <row r="22" spans="1:8" ht="45" x14ac:dyDescent="0.25">
      <c r="A22" s="20">
        <v>11</v>
      </c>
      <c r="B22" s="21" t="s">
        <v>30</v>
      </c>
      <c r="C22" s="22" t="s">
        <v>21</v>
      </c>
      <c r="D22" s="23">
        <v>7000</v>
      </c>
      <c r="E22" s="33"/>
      <c r="F22" s="24">
        <f t="shared" si="0"/>
        <v>0</v>
      </c>
      <c r="G22" s="33"/>
      <c r="H22" s="25">
        <f t="shared" si="1"/>
        <v>0</v>
      </c>
    </row>
    <row r="23" spans="1:8" x14ac:dyDescent="0.25">
      <c r="A23" s="20">
        <v>12</v>
      </c>
      <c r="B23" s="26" t="s">
        <v>31</v>
      </c>
      <c r="C23" s="22" t="s">
        <v>10</v>
      </c>
      <c r="D23" s="23">
        <v>60</v>
      </c>
      <c r="E23" s="33"/>
      <c r="F23" s="24">
        <f t="shared" si="0"/>
        <v>0</v>
      </c>
      <c r="G23" s="33"/>
      <c r="H23" s="25">
        <f t="shared" si="1"/>
        <v>0</v>
      </c>
    </row>
    <row r="24" spans="1:8" ht="63" x14ac:dyDescent="0.25">
      <c r="A24" s="20">
        <v>13</v>
      </c>
      <c r="B24" s="21" t="s">
        <v>32</v>
      </c>
      <c r="C24" s="22" t="s">
        <v>21</v>
      </c>
      <c r="D24" s="23">
        <v>2900</v>
      </c>
      <c r="E24" s="33"/>
      <c r="F24" s="24">
        <f t="shared" si="0"/>
        <v>0</v>
      </c>
      <c r="G24" s="33"/>
      <c r="H24" s="25">
        <f t="shared" si="1"/>
        <v>0</v>
      </c>
    </row>
    <row r="25" spans="1:8" ht="30" x14ac:dyDescent="0.25">
      <c r="A25" s="20">
        <v>14</v>
      </c>
      <c r="B25" s="21" t="s">
        <v>33</v>
      </c>
      <c r="C25" s="22" t="s">
        <v>21</v>
      </c>
      <c r="D25" s="23">
        <v>25</v>
      </c>
      <c r="E25" s="33"/>
      <c r="F25" s="24">
        <f t="shared" si="0"/>
        <v>0</v>
      </c>
      <c r="G25" s="33"/>
      <c r="H25" s="25">
        <f t="shared" si="1"/>
        <v>0</v>
      </c>
    </row>
    <row r="26" spans="1:8" ht="30" x14ac:dyDescent="0.25">
      <c r="A26" s="20">
        <v>15</v>
      </c>
      <c r="B26" s="21" t="s">
        <v>34</v>
      </c>
      <c r="C26" s="22" t="s">
        <v>21</v>
      </c>
      <c r="D26" s="23">
        <v>200</v>
      </c>
      <c r="E26" s="33"/>
      <c r="F26" s="24">
        <f t="shared" si="0"/>
        <v>0</v>
      </c>
      <c r="G26" s="33"/>
      <c r="H26" s="25">
        <f t="shared" si="1"/>
        <v>0</v>
      </c>
    </row>
    <row r="27" spans="1:8" ht="30" x14ac:dyDescent="0.25">
      <c r="A27" s="20">
        <v>16</v>
      </c>
      <c r="B27" s="21" t="s">
        <v>35</v>
      </c>
      <c r="C27" s="22" t="s">
        <v>21</v>
      </c>
      <c r="D27" s="23">
        <v>200</v>
      </c>
      <c r="E27" s="33"/>
      <c r="F27" s="24">
        <f t="shared" si="0"/>
        <v>0</v>
      </c>
      <c r="G27" s="33"/>
      <c r="H27" s="25">
        <f t="shared" si="1"/>
        <v>0</v>
      </c>
    </row>
    <row r="28" spans="1:8" ht="30" x14ac:dyDescent="0.25">
      <c r="A28" s="20">
        <v>17</v>
      </c>
      <c r="B28" s="21" t="s">
        <v>36</v>
      </c>
      <c r="C28" s="22" t="s">
        <v>21</v>
      </c>
      <c r="D28" s="23">
        <v>175</v>
      </c>
      <c r="E28" s="33"/>
      <c r="F28" s="24">
        <f t="shared" si="0"/>
        <v>0</v>
      </c>
      <c r="G28" s="33"/>
      <c r="H28" s="25">
        <f>+F28+G28</f>
        <v>0</v>
      </c>
    </row>
    <row r="29" spans="1:8" ht="45" x14ac:dyDescent="0.25">
      <c r="A29" s="20">
        <v>18</v>
      </c>
      <c r="B29" s="21" t="s">
        <v>37</v>
      </c>
      <c r="C29" s="22" t="s">
        <v>21</v>
      </c>
      <c r="D29" s="23">
        <v>100</v>
      </c>
      <c r="E29" s="33"/>
      <c r="F29" s="24">
        <f t="shared" si="0"/>
        <v>0</v>
      </c>
      <c r="G29" s="33"/>
      <c r="H29" s="25">
        <f>+F29+G29</f>
        <v>0</v>
      </c>
    </row>
    <row r="30" spans="1:8" ht="30" x14ac:dyDescent="0.25">
      <c r="A30" s="20">
        <v>19</v>
      </c>
      <c r="B30" s="21" t="s">
        <v>38</v>
      </c>
      <c r="C30" s="22" t="s">
        <v>21</v>
      </c>
      <c r="D30" s="23">
        <v>40</v>
      </c>
      <c r="E30" s="33"/>
      <c r="F30" s="24">
        <f t="shared" si="0"/>
        <v>0</v>
      </c>
      <c r="G30" s="33"/>
      <c r="H30" s="25">
        <f t="shared" ref="H30:H32" si="2">+F30+G30</f>
        <v>0</v>
      </c>
    </row>
    <row r="31" spans="1:8" ht="24" customHeight="1" x14ac:dyDescent="0.25">
      <c r="A31" s="20">
        <v>20</v>
      </c>
      <c r="B31" s="27" t="s">
        <v>39</v>
      </c>
      <c r="C31" s="22" t="s">
        <v>21</v>
      </c>
      <c r="D31" s="23">
        <v>50</v>
      </c>
      <c r="E31" s="33"/>
      <c r="F31" s="24">
        <f t="shared" si="0"/>
        <v>0</v>
      </c>
      <c r="G31" s="33"/>
      <c r="H31" s="25">
        <f t="shared" si="2"/>
        <v>0</v>
      </c>
    </row>
    <row r="32" spans="1:8" ht="45" x14ac:dyDescent="0.25">
      <c r="A32" s="20">
        <v>23</v>
      </c>
      <c r="B32" s="21" t="s">
        <v>40</v>
      </c>
      <c r="C32" s="22" t="s">
        <v>21</v>
      </c>
      <c r="D32" s="23">
        <v>5000</v>
      </c>
      <c r="E32" s="33"/>
      <c r="F32" s="24">
        <f t="shared" si="0"/>
        <v>0</v>
      </c>
      <c r="G32" s="34"/>
      <c r="H32" s="25">
        <f t="shared" si="2"/>
        <v>0</v>
      </c>
    </row>
    <row r="33" spans="1:18" ht="15.75" x14ac:dyDescent="0.25">
      <c r="A33" s="28" t="s">
        <v>41</v>
      </c>
      <c r="B33" s="29"/>
      <c r="C33" s="29"/>
      <c r="D33" s="29"/>
      <c r="E33" s="30"/>
      <c r="F33" s="31">
        <f>SUM(F13:F32)</f>
        <v>0</v>
      </c>
      <c r="G33" s="31">
        <f>SUM(G13:G32)</f>
        <v>0</v>
      </c>
      <c r="H33" s="32">
        <f>SUM(H13:H32)</f>
        <v>0</v>
      </c>
    </row>
    <row r="35" spans="1:18" x14ac:dyDescent="0.25">
      <c r="A35" s="8" t="s">
        <v>11</v>
      </c>
      <c r="B35" s="8"/>
      <c r="C35" s="8"/>
      <c r="D35" s="8"/>
      <c r="E35" s="8"/>
      <c r="F35" s="8"/>
      <c r="G35" s="8"/>
      <c r="H35" s="8"/>
    </row>
    <row r="36" spans="1:18" x14ac:dyDescent="0.25">
      <c r="R36"/>
    </row>
    <row r="37" spans="1:18" x14ac:dyDescent="0.25">
      <c r="A37" s="35"/>
      <c r="B37" s="35"/>
      <c r="C37" s="35"/>
      <c r="D37" s="35"/>
      <c r="E37" s="35"/>
      <c r="F37" s="35"/>
      <c r="G37" s="35"/>
      <c r="H37" s="35"/>
      <c r="R37"/>
    </row>
    <row r="38" spans="1:18" x14ac:dyDescent="0.25">
      <c r="A38" s="41"/>
      <c r="B38" s="40" t="s">
        <v>0</v>
      </c>
      <c r="C38" s="40" t="s">
        <v>1</v>
      </c>
      <c r="D38" s="40"/>
      <c r="E38" s="40" t="s">
        <v>2</v>
      </c>
      <c r="F38" s="40"/>
      <c r="G38" s="40"/>
      <c r="H38" s="41"/>
      <c r="R38"/>
    </row>
    <row r="39" spans="1:18" x14ac:dyDescent="0.25">
      <c r="A39" s="41"/>
      <c r="B39" s="40"/>
      <c r="C39" s="40"/>
      <c r="D39" s="40"/>
      <c r="E39" s="40" t="s">
        <v>3</v>
      </c>
      <c r="F39" s="40"/>
      <c r="G39" s="40"/>
      <c r="H39" s="41"/>
      <c r="R39"/>
    </row>
    <row r="40" spans="1:18" x14ac:dyDescent="0.25">
      <c r="A40" s="41"/>
      <c r="B40" s="40"/>
      <c r="C40" s="40"/>
      <c r="D40" s="40"/>
      <c r="E40" s="40" t="s">
        <v>4</v>
      </c>
      <c r="F40" s="40"/>
      <c r="G40" s="40"/>
      <c r="H40" s="41"/>
      <c r="R40"/>
    </row>
    <row r="41" spans="1:18" x14ac:dyDescent="0.25">
      <c r="A41" s="41"/>
      <c r="B41" s="40"/>
      <c r="C41" s="40"/>
      <c r="D41" s="40"/>
      <c r="E41" s="40" t="s">
        <v>3</v>
      </c>
      <c r="F41" s="40"/>
      <c r="G41" s="40"/>
      <c r="H41" s="41"/>
    </row>
    <row r="42" spans="1:18" x14ac:dyDescent="0.25">
      <c r="A42" s="41"/>
      <c r="B42" s="40"/>
      <c r="C42" s="40"/>
      <c r="D42" s="40"/>
      <c r="E42" s="40"/>
      <c r="F42" s="40"/>
      <c r="G42" s="40"/>
      <c r="H42" s="41"/>
    </row>
    <row r="43" spans="1:18" x14ac:dyDescent="0.25">
      <c r="A43" s="35"/>
      <c r="B43" s="35"/>
      <c r="C43" s="35"/>
      <c r="D43" s="35"/>
      <c r="E43" s="35"/>
      <c r="F43" s="35"/>
      <c r="G43" s="35"/>
      <c r="H43" s="35"/>
    </row>
  </sheetData>
  <sheetProtection algorithmName="SHA-512" hashValue="5/QfYZD+TtCB5VJeQ2YW09AnzBRcLzcvLzwAgCjZrhVmYXdI75s4kXU8/q5pQG0jujX7UVC4w1P+tZlH7m95pA==" saltValue="XfBd4AN0IwnrYFTcJfs8+g==" spinCount="100000" sheet="1" objects="1" scenarios="1"/>
  <mergeCells count="8">
    <mergeCell ref="A33:E33"/>
    <mergeCell ref="A35:H35"/>
    <mergeCell ref="A3:B3"/>
    <mergeCell ref="A5:B5"/>
    <mergeCell ref="A7:B7"/>
    <mergeCell ref="A8:B8"/>
    <mergeCell ref="C11:F11"/>
    <mergeCell ref="C9:F10"/>
  </mergeCells>
  <pageMargins left="0.7" right="0.7" top="0.75" bottom="0.75" header="0.3" footer="0.3"/>
  <pageSetup paperSize="9" scale="50" orientation="landscape" r:id="rId1"/>
  <colBreaks count="1" manualBreakCount="1">
    <brk id="8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26FD-6444-4759-85F9-C38EAD23331D}">
  <dimension ref="A2:H25"/>
  <sheetViews>
    <sheetView zoomScale="120" zoomScaleNormal="120" workbookViewId="0">
      <selection activeCell="F22" sqref="F22"/>
    </sheetView>
  </sheetViews>
  <sheetFormatPr defaultRowHeight="15" x14ac:dyDescent="0.25"/>
  <cols>
    <col min="1" max="1" width="9.140625" style="36"/>
    <col min="2" max="2" width="48.85546875" style="36" customWidth="1"/>
    <col min="3" max="5" width="9.140625" style="36"/>
    <col min="6" max="6" width="41.7109375" style="36" customWidth="1"/>
    <col min="7" max="7" width="9.140625" style="36" customWidth="1"/>
    <col min="8" max="8" width="16.140625" style="36" customWidth="1"/>
    <col min="9" max="16384" width="9.140625" style="36"/>
  </cols>
  <sheetData>
    <row r="2" spans="1:8" x14ac:dyDescent="0.25">
      <c r="A2" s="39"/>
      <c r="B2" s="39"/>
    </row>
    <row r="3" spans="1:8" x14ac:dyDescent="0.25">
      <c r="A3" s="4" t="s">
        <v>5</v>
      </c>
      <c r="B3" s="5"/>
      <c r="C3" s="13"/>
      <c r="D3" s="13"/>
      <c r="E3" s="13"/>
      <c r="F3" s="13"/>
      <c r="G3" s="13"/>
      <c r="H3" s="13"/>
    </row>
    <row r="4" spans="1:8" x14ac:dyDescent="0.25">
      <c r="A4" s="9" t="s">
        <v>6</v>
      </c>
      <c r="B4" s="10"/>
      <c r="C4" s="13"/>
      <c r="D4" s="13"/>
      <c r="E4" s="13"/>
      <c r="F4" s="13"/>
      <c r="G4" s="13"/>
      <c r="H4" s="13"/>
    </row>
    <row r="5" spans="1:8" x14ac:dyDescent="0.25">
      <c r="A5" s="6"/>
      <c r="B5" s="7"/>
      <c r="C5" s="13"/>
      <c r="D5" s="13"/>
      <c r="E5" s="13"/>
      <c r="F5" s="13"/>
      <c r="G5" s="13"/>
      <c r="H5" s="13"/>
    </row>
    <row r="6" spans="1:8" x14ac:dyDescent="0.25">
      <c r="A6" s="9" t="s">
        <v>7</v>
      </c>
      <c r="B6" s="10"/>
      <c r="C6" s="13"/>
      <c r="D6" s="13"/>
      <c r="E6" s="13"/>
      <c r="F6" s="13"/>
      <c r="G6" s="13"/>
      <c r="H6" s="13"/>
    </row>
    <row r="7" spans="1:8" x14ac:dyDescent="0.25">
      <c r="A7" s="6"/>
      <c r="B7" s="7"/>
      <c r="C7" s="13"/>
      <c r="D7" s="13"/>
      <c r="E7" s="13"/>
      <c r="F7" s="13"/>
      <c r="G7" s="13"/>
      <c r="H7" s="13"/>
    </row>
    <row r="8" spans="1:8" ht="21.75" customHeight="1" x14ac:dyDescent="0.25">
      <c r="A8" s="9" t="s">
        <v>8</v>
      </c>
      <c r="B8" s="10"/>
      <c r="C8" s="13"/>
      <c r="D8" s="13"/>
      <c r="E8" s="13"/>
      <c r="F8" s="13"/>
      <c r="G8" s="13"/>
      <c r="H8" s="13"/>
    </row>
    <row r="9" spans="1:8" ht="28.5" customHeight="1" x14ac:dyDescent="0.25">
      <c r="A9" s="11" t="s">
        <v>9</v>
      </c>
      <c r="B9" s="12"/>
      <c r="C9" s="13"/>
      <c r="D9" s="13"/>
      <c r="E9" s="13"/>
      <c r="F9" s="13"/>
      <c r="G9" s="13"/>
      <c r="H9" s="13"/>
    </row>
    <row r="10" spans="1:8" x14ac:dyDescent="0.25">
      <c r="A10" s="2"/>
      <c r="B10" s="2"/>
      <c r="C10" s="14" t="s">
        <v>47</v>
      </c>
      <c r="D10" s="14"/>
      <c r="E10" s="14"/>
      <c r="F10" s="14"/>
      <c r="G10" s="13"/>
      <c r="H10" s="13"/>
    </row>
    <row r="11" spans="1:8" x14ac:dyDescent="0.25">
      <c r="A11" s="15"/>
      <c r="B11" s="15"/>
      <c r="C11" s="14"/>
      <c r="D11" s="14"/>
      <c r="E11" s="14"/>
      <c r="F11" s="14"/>
      <c r="G11" s="15"/>
      <c r="H11" s="15"/>
    </row>
    <row r="12" spans="1:8" x14ac:dyDescent="0.25">
      <c r="A12" s="15"/>
      <c r="B12" s="15"/>
      <c r="C12" s="16" t="s">
        <v>42</v>
      </c>
      <c r="D12" s="16"/>
      <c r="E12" s="16"/>
      <c r="F12" s="16"/>
      <c r="G12" s="15"/>
      <c r="H12" s="15"/>
    </row>
    <row r="13" spans="1:8" ht="47.25" x14ac:dyDescent="0.25">
      <c r="A13" s="17" t="s">
        <v>12</v>
      </c>
      <c r="B13" s="18" t="s">
        <v>13</v>
      </c>
      <c r="C13" s="18" t="s">
        <v>14</v>
      </c>
      <c r="D13" s="19" t="s">
        <v>15</v>
      </c>
      <c r="E13" s="19" t="s">
        <v>16</v>
      </c>
      <c r="F13" s="19" t="s">
        <v>17</v>
      </c>
      <c r="G13" s="19" t="s">
        <v>18</v>
      </c>
      <c r="H13" s="19" t="s">
        <v>19</v>
      </c>
    </row>
    <row r="14" spans="1:8" ht="44.25" customHeight="1" x14ac:dyDescent="0.25">
      <c r="A14" s="20">
        <v>1</v>
      </c>
      <c r="B14" s="27" t="s">
        <v>43</v>
      </c>
      <c r="C14" s="22" t="s">
        <v>21</v>
      </c>
      <c r="D14" s="22">
        <v>50</v>
      </c>
      <c r="E14" s="33"/>
      <c r="F14" s="24">
        <f t="shared" ref="F14:F15" si="0">+D14*E14</f>
        <v>0</v>
      </c>
      <c r="G14" s="33"/>
      <c r="H14" s="25">
        <f t="shared" ref="H14:H15" si="1">+F14+G14</f>
        <v>0</v>
      </c>
    </row>
    <row r="15" spans="1:8" ht="36.75" customHeight="1" x14ac:dyDescent="0.25">
      <c r="A15" s="20">
        <v>2</v>
      </c>
      <c r="B15" s="27" t="s">
        <v>44</v>
      </c>
      <c r="C15" s="22" t="s">
        <v>21</v>
      </c>
      <c r="D15" s="22">
        <v>150</v>
      </c>
      <c r="E15" s="33"/>
      <c r="F15" s="24">
        <f t="shared" si="0"/>
        <v>0</v>
      </c>
      <c r="G15" s="33"/>
      <c r="H15" s="25">
        <f t="shared" si="1"/>
        <v>0</v>
      </c>
    </row>
    <row r="16" spans="1:8" ht="15.75" x14ac:dyDescent="0.25">
      <c r="A16" s="28" t="s">
        <v>41</v>
      </c>
      <c r="B16" s="29"/>
      <c r="C16" s="29"/>
      <c r="D16" s="29"/>
      <c r="E16" s="30"/>
      <c r="F16" s="31">
        <f>SUM(F14:F15)</f>
        <v>0</v>
      </c>
      <c r="G16" s="31">
        <f>SUM(G14:G15)</f>
        <v>0</v>
      </c>
      <c r="H16" s="32">
        <f>SUM(H14:H15)</f>
        <v>0</v>
      </c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37" t="s">
        <v>11</v>
      </c>
      <c r="B18" s="37"/>
      <c r="C18" s="37"/>
      <c r="D18" s="37"/>
      <c r="E18" s="37"/>
      <c r="F18" s="37"/>
      <c r="G18" s="37"/>
      <c r="H18" s="37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38"/>
      <c r="B21" s="40" t="s">
        <v>0</v>
      </c>
      <c r="C21" s="40" t="s">
        <v>1</v>
      </c>
      <c r="D21" s="40"/>
      <c r="E21" s="40" t="s">
        <v>2</v>
      </c>
      <c r="F21" s="40"/>
      <c r="G21" s="40"/>
      <c r="H21" s="41"/>
    </row>
    <row r="22" spans="1:8" x14ac:dyDescent="0.25">
      <c r="A22" s="38"/>
      <c r="B22" s="40"/>
      <c r="C22" s="40"/>
      <c r="D22" s="40"/>
      <c r="E22" s="40" t="s">
        <v>3</v>
      </c>
      <c r="F22" s="40"/>
      <c r="G22" s="40"/>
      <c r="H22" s="41"/>
    </row>
    <row r="23" spans="1:8" x14ac:dyDescent="0.25">
      <c r="A23" s="38"/>
      <c r="B23" s="40"/>
      <c r="C23" s="40"/>
      <c r="D23" s="40"/>
      <c r="E23" s="40" t="s">
        <v>4</v>
      </c>
      <c r="F23" s="40"/>
      <c r="G23" s="40"/>
      <c r="H23" s="41"/>
    </row>
    <row r="24" spans="1:8" x14ac:dyDescent="0.25">
      <c r="A24" s="38"/>
      <c r="B24" s="40"/>
      <c r="C24" s="40"/>
      <c r="D24" s="40"/>
      <c r="E24" s="40" t="s">
        <v>3</v>
      </c>
      <c r="F24" s="40"/>
      <c r="G24" s="40"/>
      <c r="H24" s="41"/>
    </row>
    <row r="25" spans="1:8" x14ac:dyDescent="0.25">
      <c r="A25" s="38"/>
      <c r="B25" s="40"/>
      <c r="C25" s="40"/>
      <c r="D25" s="40"/>
      <c r="E25" s="40"/>
      <c r="F25" s="40"/>
      <c r="G25" s="40"/>
      <c r="H25" s="41"/>
    </row>
  </sheetData>
  <sheetProtection algorithmName="SHA-512" hashValue="QkuDpwdd2bwSWs5bANwZ5vA2Nou86SyO8ZpAZtimhj4rJSduzf6DpJqXvuuP6es/PcNahqOwPtB0mME1dRW2Yw==" saltValue="A6XtjlpfzuA6LXYDt9087A==" spinCount="100000" sheet="1" objects="1" scenarios="1"/>
  <mergeCells count="8">
    <mergeCell ref="A16:E16"/>
    <mergeCell ref="A18:H18"/>
    <mergeCell ref="A4:B4"/>
    <mergeCell ref="A6:B6"/>
    <mergeCell ref="A8:B8"/>
    <mergeCell ref="A9:B9"/>
    <mergeCell ref="C10:F11"/>
    <mergeCell ref="C12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7D48-1FE9-4157-B4D3-0A7D2423693B}">
  <dimension ref="A4:H27"/>
  <sheetViews>
    <sheetView zoomScale="120" zoomScaleNormal="120" workbookViewId="0">
      <selection activeCell="B22" sqref="B22"/>
    </sheetView>
  </sheetViews>
  <sheetFormatPr defaultRowHeight="15" x14ac:dyDescent="0.25"/>
  <cols>
    <col min="1" max="1" width="9.140625" style="36"/>
    <col min="2" max="2" width="49.28515625" style="36" customWidth="1"/>
    <col min="3" max="4" width="9.140625" style="36"/>
    <col min="5" max="5" width="17.5703125" style="36" customWidth="1"/>
    <col min="6" max="6" width="21" style="36" customWidth="1"/>
    <col min="7" max="7" width="9.140625" style="36"/>
    <col min="8" max="8" width="22.140625" style="36" customWidth="1"/>
    <col min="9" max="16384" width="9.140625" style="36"/>
  </cols>
  <sheetData>
    <row r="4" spans="1:8" x14ac:dyDescent="0.25">
      <c r="A4" s="39"/>
      <c r="B4" s="39"/>
    </row>
    <row r="5" spans="1:8" x14ac:dyDescent="0.25">
      <c r="A5" s="4" t="s">
        <v>5</v>
      </c>
      <c r="B5" s="5"/>
      <c r="C5" s="13"/>
      <c r="D5" s="13"/>
      <c r="E5" s="13"/>
      <c r="F5" s="13"/>
      <c r="G5" s="13"/>
      <c r="H5" s="13"/>
    </row>
    <row r="6" spans="1:8" x14ac:dyDescent="0.25">
      <c r="A6" s="9" t="s">
        <v>6</v>
      </c>
      <c r="B6" s="10"/>
      <c r="C6" s="13"/>
      <c r="D6" s="13"/>
      <c r="E6" s="13"/>
      <c r="F6" s="13"/>
      <c r="G6" s="13"/>
      <c r="H6" s="13"/>
    </row>
    <row r="7" spans="1:8" x14ac:dyDescent="0.25">
      <c r="A7" s="6"/>
      <c r="B7" s="7"/>
      <c r="C7" s="13"/>
      <c r="D7" s="13"/>
      <c r="E7" s="13"/>
      <c r="F7" s="13"/>
      <c r="G7" s="13"/>
      <c r="H7" s="13"/>
    </row>
    <row r="8" spans="1:8" x14ac:dyDescent="0.25">
      <c r="A8" s="9" t="s">
        <v>7</v>
      </c>
      <c r="B8" s="10"/>
      <c r="C8" s="13"/>
      <c r="D8" s="13"/>
      <c r="E8" s="13"/>
      <c r="F8" s="13"/>
      <c r="G8" s="13"/>
      <c r="H8" s="13"/>
    </row>
    <row r="9" spans="1:8" x14ac:dyDescent="0.25">
      <c r="A9" s="6"/>
      <c r="B9" s="7"/>
      <c r="C9" s="13"/>
      <c r="D9" s="13"/>
      <c r="E9" s="13"/>
      <c r="F9" s="13"/>
      <c r="G9" s="13"/>
      <c r="H9" s="13"/>
    </row>
    <row r="10" spans="1:8" x14ac:dyDescent="0.25">
      <c r="A10" s="9" t="s">
        <v>8</v>
      </c>
      <c r="B10" s="10"/>
      <c r="C10" s="13"/>
      <c r="D10" s="13"/>
      <c r="E10" s="13"/>
      <c r="F10" s="13"/>
      <c r="G10" s="13"/>
      <c r="H10" s="13"/>
    </row>
    <row r="11" spans="1:8" ht="15" customHeight="1" x14ac:dyDescent="0.25">
      <c r="A11" s="11" t="s">
        <v>9</v>
      </c>
      <c r="B11" s="12"/>
      <c r="C11" s="13"/>
      <c r="D11" s="13"/>
      <c r="E11" s="13"/>
      <c r="F11" s="13"/>
      <c r="G11" s="13"/>
      <c r="H11" s="13"/>
    </row>
    <row r="12" spans="1:8" x14ac:dyDescent="0.25">
      <c r="A12" s="2"/>
      <c r="B12" s="2"/>
      <c r="C12" s="14" t="s">
        <v>48</v>
      </c>
      <c r="D12" s="14"/>
      <c r="E12" s="14"/>
      <c r="F12" s="14"/>
      <c r="G12" s="13"/>
      <c r="H12" s="13"/>
    </row>
    <row r="13" spans="1:8" ht="37.5" customHeight="1" x14ac:dyDescent="0.25">
      <c r="A13" s="15"/>
      <c r="B13" s="15"/>
      <c r="C13" s="14"/>
      <c r="D13" s="14"/>
      <c r="E13" s="14"/>
      <c r="F13" s="14"/>
      <c r="G13" s="15"/>
      <c r="H13" s="15"/>
    </row>
    <row r="14" spans="1:8" x14ac:dyDescent="0.25">
      <c r="A14" s="15"/>
      <c r="B14" s="15"/>
      <c r="C14" s="16" t="s">
        <v>42</v>
      </c>
      <c r="D14" s="16"/>
      <c r="E14" s="16"/>
      <c r="F14" s="16"/>
      <c r="G14" s="15"/>
      <c r="H14" s="15"/>
    </row>
    <row r="15" spans="1:8" ht="47.25" x14ac:dyDescent="0.25">
      <c r="A15" s="17" t="s">
        <v>12</v>
      </c>
      <c r="B15" s="18" t="s">
        <v>13</v>
      </c>
      <c r="C15" s="18" t="s">
        <v>14</v>
      </c>
      <c r="D15" s="19" t="s">
        <v>15</v>
      </c>
      <c r="E15" s="19" t="s">
        <v>16</v>
      </c>
      <c r="F15" s="19" t="s">
        <v>17</v>
      </c>
      <c r="G15" s="19" t="s">
        <v>18</v>
      </c>
      <c r="H15" s="19" t="s">
        <v>19</v>
      </c>
    </row>
    <row r="16" spans="1:8" x14ac:dyDescent="0.25">
      <c r="A16" s="20">
        <v>1</v>
      </c>
      <c r="B16" s="21" t="s">
        <v>45</v>
      </c>
      <c r="C16" s="22" t="s">
        <v>21</v>
      </c>
      <c r="D16" s="22">
        <v>21000</v>
      </c>
      <c r="E16" s="33"/>
      <c r="F16" s="24">
        <f t="shared" ref="F16" si="0">+D16*E16</f>
        <v>0</v>
      </c>
      <c r="G16" s="33"/>
      <c r="H16" s="25">
        <f t="shared" ref="H16" si="1">+F16+G16</f>
        <v>0</v>
      </c>
    </row>
    <row r="17" spans="1:8" ht="15.75" x14ac:dyDescent="0.25">
      <c r="A17" s="28" t="s">
        <v>41</v>
      </c>
      <c r="B17" s="29"/>
      <c r="C17" s="29"/>
      <c r="D17" s="29"/>
      <c r="E17" s="30"/>
      <c r="F17" s="31">
        <f>SUM(F16:F16)</f>
        <v>0</v>
      </c>
      <c r="G17" s="31">
        <f>SUM(G16:G16)</f>
        <v>0</v>
      </c>
      <c r="H17" s="32">
        <f>SUM(H16:H16)</f>
        <v>0</v>
      </c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37" t="s">
        <v>11</v>
      </c>
      <c r="B19" s="37"/>
      <c r="C19" s="37"/>
      <c r="D19" s="37"/>
      <c r="E19" s="37"/>
      <c r="F19" s="37"/>
      <c r="G19" s="37"/>
      <c r="H19" s="37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35"/>
      <c r="B21" s="35"/>
      <c r="C21" s="35"/>
      <c r="D21" s="35"/>
      <c r="E21" s="35"/>
      <c r="F21" s="35"/>
      <c r="G21" s="35"/>
      <c r="H21" s="35"/>
    </row>
    <row r="22" spans="1:8" x14ac:dyDescent="0.25">
      <c r="A22" s="41"/>
      <c r="B22" s="40" t="s">
        <v>0</v>
      </c>
      <c r="C22" s="40" t="s">
        <v>1</v>
      </c>
      <c r="D22" s="40"/>
      <c r="E22" s="40" t="s">
        <v>2</v>
      </c>
      <c r="F22" s="40"/>
      <c r="G22" s="40"/>
      <c r="H22" s="41"/>
    </row>
    <row r="23" spans="1:8" x14ac:dyDescent="0.25">
      <c r="A23" s="41"/>
      <c r="B23" s="40"/>
      <c r="C23" s="40"/>
      <c r="D23" s="40"/>
      <c r="E23" s="40" t="s">
        <v>3</v>
      </c>
      <c r="F23" s="40"/>
      <c r="G23" s="40"/>
      <c r="H23" s="41"/>
    </row>
    <row r="24" spans="1:8" x14ac:dyDescent="0.25">
      <c r="A24" s="41"/>
      <c r="B24" s="40"/>
      <c r="C24" s="40"/>
      <c r="D24" s="40"/>
      <c r="E24" s="40" t="s">
        <v>4</v>
      </c>
      <c r="F24" s="40"/>
      <c r="G24" s="40"/>
      <c r="H24" s="41"/>
    </row>
    <row r="25" spans="1:8" x14ac:dyDescent="0.25">
      <c r="A25" s="41"/>
      <c r="B25" s="40"/>
      <c r="C25" s="40"/>
      <c r="D25" s="40"/>
      <c r="E25" s="40" t="s">
        <v>3</v>
      </c>
      <c r="F25" s="40"/>
      <c r="G25" s="40"/>
      <c r="H25" s="41"/>
    </row>
    <row r="26" spans="1:8" x14ac:dyDescent="0.25">
      <c r="A26" s="41"/>
      <c r="B26" s="40"/>
      <c r="C26" s="40"/>
      <c r="D26" s="40"/>
      <c r="E26" s="40"/>
      <c r="F26" s="40"/>
      <c r="G26" s="40"/>
      <c r="H26" s="41"/>
    </row>
    <row r="27" spans="1:8" x14ac:dyDescent="0.25">
      <c r="A27" s="39"/>
      <c r="B27" s="39"/>
      <c r="C27" s="39"/>
      <c r="D27" s="39"/>
      <c r="E27" s="39"/>
      <c r="F27" s="39"/>
      <c r="G27" s="39"/>
      <c r="H27" s="39"/>
    </row>
  </sheetData>
  <sheetProtection algorithmName="SHA-512" hashValue="LDE1UEw2NoSbtlqbbkKcFxUKrDB+sqqhKhb18mm7k7uXnOBF6b/M05nQsoymM/2dNSBhcurg5UjJMMkSFjYb9Q==" saltValue="qmDcUl3g3MQBkAZFKa1axw==" spinCount="100000" sheet="1" objects="1" scenarios="1"/>
  <mergeCells count="8">
    <mergeCell ref="A19:H19"/>
    <mergeCell ref="A17:E17"/>
    <mergeCell ref="A6:B6"/>
    <mergeCell ref="A8:B8"/>
    <mergeCell ref="A10:B10"/>
    <mergeCell ref="A11:B11"/>
    <mergeCell ref="C12:F13"/>
    <mergeCell ref="C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2DD5C337D9D48911AA3CC13ACAC57" ma:contentTypeVersion="4" ma:contentTypeDescription="Ustvari nov dokument." ma:contentTypeScope="" ma:versionID="492fe21eafe6d57c455986d0bef7134b">
  <xsd:schema xmlns:xsd="http://www.w3.org/2001/XMLSchema" xmlns:xs="http://www.w3.org/2001/XMLSchema" xmlns:p="http://schemas.microsoft.com/office/2006/metadata/properties" xmlns:ns3="17e54abc-7e4e-43e0-8cfb-767e5d99313b" targetNamespace="http://schemas.microsoft.com/office/2006/metadata/properties" ma:root="true" ma:fieldsID="19674c98f1e404d82f396dd55072579c" ns3:_="">
    <xsd:import namespace="17e54abc-7e4e-43e0-8cfb-767e5d9931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54abc-7e4e-43e0-8cfb-767e5d993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3E445-E5E4-4243-A5C4-7F9214B7350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17e54abc-7e4e-43e0-8cfb-767e5d9931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D749EB-58AB-4C57-B938-25527B5097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E41C1C-49A1-495E-8E5F-4BD1E0DE1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e54abc-7e4e-43e0-8cfb-767e5d9931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Predračun Sklop 1</vt:lpstr>
      <vt:lpstr>Predračun Sklop 2</vt:lpstr>
      <vt:lpstr>Predračun Sklop 3</vt:lpstr>
      <vt:lpstr>'Predračun Sklop 1'!Področje_tiskanja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Dejan Šebenik</cp:lastModifiedBy>
  <cp:lastPrinted>2020-03-03T09:10:48Z</cp:lastPrinted>
  <dcterms:created xsi:type="dcterms:W3CDTF">2016-09-16T10:35:18Z</dcterms:created>
  <dcterms:modified xsi:type="dcterms:W3CDTF">2025-07-25T14:43:22Z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0x010100C4A2DD5C337D9D48911AA3CC13ACAC57</vt:lpwstr>
  </property>
</Properties>
</file>